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" sheetId="1" r:id="rId1"/>
    <sheet name="2.1." sheetId="2" r:id="rId2"/>
    <sheet name="2.2." sheetId="3" r:id="rId3"/>
    <sheet name="3." sheetId="4" r:id="rId4"/>
    <sheet name="4." sheetId="5" r:id="rId5"/>
    <sheet name="4.показатели" sheetId="6" r:id="rId6"/>
  </sheets>
  <definedNames>
    <definedName name="Par261" localSheetId="0">'2'!$A$9</definedName>
    <definedName name="Par394" localSheetId="0">'2'!$B$36</definedName>
    <definedName name="Par422" localSheetId="0">'2'!$B$51</definedName>
    <definedName name="Par440" localSheetId="0">'2'!$B$53</definedName>
    <definedName name="Par458" localSheetId="0">'2'!$B$56</definedName>
    <definedName name="Par467" localSheetId="0">'2'!$B$57</definedName>
    <definedName name="Par476" localSheetId="0">'2'!$B$58</definedName>
  </definedNames>
  <calcPr fullCalcOnLoad="1"/>
</workbook>
</file>

<file path=xl/sharedStrings.xml><?xml version="1.0" encoding="utf-8"?>
<sst xmlns="http://schemas.openxmlformats.org/spreadsheetml/2006/main" count="239" uniqueCount="164">
  <si>
    <t>Показатели по поступлениям и выплатам учреждения</t>
  </si>
  <si>
    <t>(очередной финансовый год или соответствующий год</t>
  </si>
  <si>
    <t>планового периода &lt;*&gt;)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</si>
  <si>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</si>
  <si>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</si>
  <si>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</si>
  <si>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</si>
  <si>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</si>
  <si>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</si>
  <si>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</si>
  <si>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</si>
  <si>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</si>
  <si>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</si>
  <si>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</si>
  <si>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</si>
  <si>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</si>
  <si>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</si>
  <si>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</si>
  <si>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</si>
  <si>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</si>
  <si>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</si>
  <si>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</si>
  <si>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</si>
  <si>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</si>
  <si>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</si>
  <si>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</si>
  <si>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</si>
  <si>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</si>
  <si>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</si>
  <si>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</si>
  <si>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</si>
  <si>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</si>
  <si>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</si>
  <si>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</si>
  <si>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</si>
  <si>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</si>
  <si>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</si>
  <si>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</si>
  <si>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</si>
  <si>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</t>
  </si>
  <si>
    <t>Таблица 2.1</t>
  </si>
  <si>
    <t>Показатели выплат по расходам на закупку товаров,</t>
  </si>
  <si>
    <t>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</si>
  <si>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</si>
  <si>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</si>
  <si>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</si>
  <si>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</si>
  <si>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</si>
  <si>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</si>
  <si>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</si>
  <si>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</si>
  <si>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</si>
  <si>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</si>
  <si>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</si>
  <si>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</si>
  <si>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2.2</t>
  </si>
  <si>
    <t>Сведения о вносимых изменениях N ____</t>
  </si>
  <si>
    <t>по виду поступлений _____________________________________________</t>
  </si>
  <si>
    <t>(субсидии на финансовое обеспечение выполнения муниципального</t>
  </si>
  <si>
    <t>задания, субсидии, предоставляемые в соответствии</t>
  </si>
  <si>
    <t>с абзацем вторым пункта 1 статьи 78.1 Бюджетного кодекса</t>
  </si>
  <si>
    <t>Российской Федерации, субсидии на осуществление капитальных</t>
  </si>
  <si>
    <t>вложений, средства обязательного медицинского страхования,</t>
  </si>
  <si>
    <t>поступления от оказания услуг (выполнения работ)</t>
  </si>
  <si>
    <t>на платной основе и от иной приносящей доход деятельности)</t>
  </si>
  <si>
    <t>на _________________________ 20__ г.</t>
  </si>
  <si>
    <t>(дата вносимых изменений)</t>
  </si>
  <si>
    <t>Наименование показателя &lt;*&gt;</t>
  </si>
  <si>
    <t>Сумма изменений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</si>
  <si>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</si>
  <si>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</si>
  <si>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X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</si>
  <si>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</si>
  <si>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</si>
  <si>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</si>
  <si>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</si>
  <si>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 xml:space="preserve">    --------------------------------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</si>
  <si>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</si>
  <si>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</si>
  <si>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</si>
  <si>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</si>
  <si>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</si>
  <si>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</si>
  <si>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</si>
  <si>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</si>
  <si>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</si>
  <si>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</si>
  <si>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</si>
  <si>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</si>
  <si>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</si>
  <si>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</si>
  <si>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</si>
  <si>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>Единица измерения</t>
  </si>
  <si>
    <t>Планируемый финансовый год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</si>
  <si>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</si>
  <si>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</si>
  <si>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</si>
  <si>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</si>
  <si>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</si>
  <si>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</si>
  <si>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</si>
  <si>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Средняя заработная плата сотрудников</t>
  </si>
  <si>
    <t>руб.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</si>
  <si>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</si>
  <si>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</si>
  <si>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</si>
  <si>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</si>
  <si>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Приложение на _________ листах.</t>
  </si>
  <si>
    <t>Руководитель учреждения ___________  _____________________</t>
  </si>
  <si>
    <t xml:space="preserve">   (подпись)   (расшифровка подписи)</t>
  </si>
  <si>
    <t xml:space="preserve">             (подпись)    (расшифровка подписи)</t>
  </si>
  <si>
    <t>в том числе на: выплаты персоналу,
всего</t>
  </si>
  <si>
    <t>0001</t>
  </si>
  <si>
    <t>010</t>
  </si>
  <si>
    <t>020</t>
  </si>
  <si>
    <t>030</t>
  </si>
  <si>
    <t>040</t>
  </si>
  <si>
    <t>1.0701.8000000001</t>
  </si>
  <si>
    <t>прочие выплаты</t>
  </si>
  <si>
    <t>1.0701.8000000001.244.225</t>
  </si>
  <si>
    <t>1.0701.8000000001.244.226</t>
  </si>
  <si>
    <t>1.0701.8000000001.244.310</t>
  </si>
  <si>
    <t>1.0701.8000000001.244.340</t>
  </si>
  <si>
    <t>А.Я. Дубова</t>
  </si>
  <si>
    <t>Фонд оплаты труда (КОСГУ 212)</t>
  </si>
  <si>
    <t>Фонд оплаты труда (КОСГУ 211,212)</t>
  </si>
  <si>
    <t>на ____ 2018г.</t>
  </si>
  <si>
    <t>на 20_18_ г. очередной финансовый год</t>
  </si>
  <si>
    <t>на 2019__ г. 1-ый год планового периода</t>
  </si>
  <si>
    <t>на 20_19_ г. 1-ый год планового периода</t>
  </si>
  <si>
    <t>на 2020_ г. 2-ой год планового периода</t>
  </si>
  <si>
    <t>на 01.01.2018 г.</t>
  </si>
  <si>
    <t>1.0701.0110120020.340</t>
  </si>
  <si>
    <t>1.0701.0110120020</t>
  </si>
  <si>
    <t>1.0701.0110120010</t>
  </si>
  <si>
    <t>1.0701.0110120010.244</t>
  </si>
  <si>
    <t>1.0701.0110120010.244.223</t>
  </si>
  <si>
    <t>1.0701.0110120010.244.225</t>
  </si>
  <si>
    <t>1.0701.0110120010.244.226</t>
  </si>
  <si>
    <t>1.0701.0110210740</t>
  </si>
  <si>
    <t>1.0701.0110210740.221</t>
  </si>
  <si>
    <t>1.0701.0110210740.226</t>
  </si>
  <si>
    <t>1.0701.0110210740.310</t>
  </si>
  <si>
    <t>1.0701.0110210740.340</t>
  </si>
  <si>
    <t>1.0701.0110120010.851</t>
  </si>
  <si>
    <t>1.0701.0110120010.112</t>
  </si>
  <si>
    <t>1.0701.0110120010.119</t>
  </si>
  <si>
    <t>1.0701.0110120010.111</t>
  </si>
  <si>
    <t>1.0701.0110210740.111</t>
  </si>
  <si>
    <t>1.0701.0110210740.119</t>
  </si>
  <si>
    <t>1.0701.0110210740.112</t>
  </si>
  <si>
    <t>тел. _4-45-99____ "___"            2018 г.</t>
  </si>
  <si>
    <t>1.0701.8000000001.244.222</t>
  </si>
  <si>
    <t>1.0701.0110120030.244</t>
  </si>
  <si>
    <t>1.0701.0110120030.244.223</t>
  </si>
  <si>
    <t>1.0705.0140120010.244</t>
  </si>
  <si>
    <t>1.0705.0140120010.244.212</t>
  </si>
  <si>
    <t>2.0701.0720120030.244</t>
  </si>
  <si>
    <t>2.0701.0720120030.244.226</t>
  </si>
  <si>
    <t>1.0701.0110217040</t>
  </si>
  <si>
    <t>1.0701.0110120030</t>
  </si>
  <si>
    <t>2.0701.0720120030</t>
  </si>
  <si>
    <t>Исполнитель ___________  В.С. Табулова______________________</t>
  </si>
  <si>
    <t>на _31.03. 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</si>
</sst>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10"/>
      <name val="Courier New"/>
      <family val="3"/>
    </font>
    <font>
      <sz val="8"/>
      <name val="Arial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42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42" applyFont="1" applyAlignment="1">
      <alignment vertical="center"/>
    </xf>
    <xf numFmtId="0" fontId="0" fillId="0" borderId="0" xfId="0" applyAlignment="1">
      <alignment horizontal="right"/>
    </xf>
    <xf numFmtId="0" fontId="0" fillId="0" borderId="10" xfId="4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10" xfId="4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4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2" fillId="18" borderId="1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ABD97E93379ACA4D9C10A837EDB7ED3D8E7324B329061A4B038EE1AD0962691F99AA68D3C18q0J7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ABD97E93379ACA4D9C10A837EDB7ED3D8E63049349361A4B038EE1AD0q9J6L" TargetMode="External" /><Relationship Id="rId2" Type="http://schemas.openxmlformats.org/officeDocument/2006/relationships/hyperlink" Target="consultantplus://offline/ref=2ABD97E93379ACA4D9C10A837EDB7ED3D8E73249329B61A4B038EE1AD0q9J6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5C6FD0B49D0F91BFB19434AF8AB4DA43FF3A3C7273A7DDBF4DD90818E16B9E26D3D3D95C74EH6P8M" TargetMode="External" /><Relationship Id="rId2" Type="http://schemas.openxmlformats.org/officeDocument/2006/relationships/hyperlink" Target="consultantplus://offline/ref=55C6FD0B49D0F91BFB19434AF8AB4DA43FF2A4CB213B7DDBF4DD90818E16B9E26D3D3D97C64A69D2H7P4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ABD97E93379ACA4D9C10A837EDB7ED3D8E7324B329061A4B038EE1AD0q9J6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90" zoomScalePageLayoutView="0" workbookViewId="0" topLeftCell="A57">
      <selection activeCell="G20" sqref="G20"/>
    </sheetView>
  </sheetViews>
  <sheetFormatPr defaultColWidth="9.00390625" defaultRowHeight="12.75"/>
  <cols>
    <col min="1" max="1" width="35.25390625" style="0" customWidth="1"/>
    <col min="2" max="2" width="8.25390625" style="0" customWidth="1"/>
    <col min="3" max="3" width="22.00390625" style="0" customWidth="1"/>
    <col min="4" max="4" width="15.00390625" style="0" customWidth="1"/>
    <col min="5" max="5" width="14.25390625" style="0" customWidth="1"/>
    <col min="6" max="6" width="13.625" style="0" customWidth="1"/>
    <col min="7" max="7" width="5.625" style="0" customWidth="1"/>
    <col min="8" max="9" width="12.625" style="0" customWidth="1"/>
  </cols>
  <sheetData>
    <row r="1" spans="8:9" ht="14.25">
      <c r="H1" s="40" t="s">
        <v>39</v>
      </c>
      <c r="I1" s="40"/>
    </row>
    <row r="3" spans="1:9" ht="14.25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14.25">
      <c r="A4" s="42" t="s">
        <v>126</v>
      </c>
      <c r="B4" s="42"/>
      <c r="C4" s="42"/>
      <c r="D4" s="42"/>
      <c r="E4" s="42"/>
      <c r="F4" s="42"/>
      <c r="G4" s="42"/>
      <c r="H4" s="42"/>
      <c r="I4" s="42"/>
    </row>
    <row r="5" spans="1:9" ht="14.2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9" ht="14.25">
      <c r="A6" s="43" t="s">
        <v>2</v>
      </c>
      <c r="B6" s="43"/>
      <c r="C6" s="43"/>
      <c r="D6" s="43"/>
      <c r="E6" s="43"/>
      <c r="F6" s="43"/>
      <c r="G6" s="43"/>
      <c r="H6" s="43"/>
      <c r="I6" s="43"/>
    </row>
    <row r="7" spans="1:9" ht="14.25">
      <c r="A7" s="6"/>
      <c r="B7" s="7"/>
      <c r="C7" s="7"/>
      <c r="D7" s="7"/>
      <c r="E7" s="7"/>
      <c r="F7" s="29"/>
      <c r="G7" s="29"/>
      <c r="H7" s="29"/>
      <c r="I7" s="29"/>
    </row>
    <row r="8" spans="1:9" ht="14.25">
      <c r="A8" s="6"/>
      <c r="B8" s="7"/>
      <c r="C8" s="7"/>
      <c r="D8" s="7"/>
      <c r="E8" s="7"/>
      <c r="F8" s="29"/>
      <c r="G8" s="29"/>
      <c r="H8" s="29"/>
      <c r="I8" s="29"/>
    </row>
    <row r="9" spans="1:9" ht="41.25" customHeight="1">
      <c r="A9" s="32"/>
      <c r="B9" s="33"/>
      <c r="C9" s="33"/>
      <c r="D9" s="33"/>
      <c r="E9" s="33"/>
      <c r="F9" s="33"/>
      <c r="G9" s="33"/>
      <c r="H9" s="33"/>
      <c r="I9" s="33"/>
    </row>
    <row r="11" ht="12.75">
      <c r="A11" s="1"/>
    </row>
    <row r="12" spans="1:9" ht="25.5" customHeight="1">
      <c r="A12" s="30" t="s">
        <v>3</v>
      </c>
      <c r="B12" s="30" t="s">
        <v>4</v>
      </c>
      <c r="C12" s="30" t="s">
        <v>5</v>
      </c>
      <c r="D12" s="30" t="s">
        <v>6</v>
      </c>
      <c r="E12" s="30"/>
      <c r="F12" s="30"/>
      <c r="G12" s="30"/>
      <c r="H12" s="30"/>
      <c r="I12" s="30"/>
    </row>
    <row r="13" spans="1:9" ht="12.75">
      <c r="A13" s="30"/>
      <c r="B13" s="30"/>
      <c r="C13" s="30"/>
      <c r="D13" s="30" t="s">
        <v>7</v>
      </c>
      <c r="E13" s="30" t="s">
        <v>8</v>
      </c>
      <c r="F13" s="30"/>
      <c r="G13" s="30"/>
      <c r="H13" s="30"/>
      <c r="I13" s="30"/>
    </row>
    <row r="14" spans="1:9" ht="154.5" customHeight="1">
      <c r="A14" s="30"/>
      <c r="B14" s="30"/>
      <c r="C14" s="30"/>
      <c r="D14" s="30"/>
      <c r="E14" s="30" t="s">
        <v>9</v>
      </c>
      <c r="F14" s="41" t="s">
        <v>10</v>
      </c>
      <c r="G14" s="30" t="s">
        <v>11</v>
      </c>
      <c r="H14" s="37" t="s">
        <v>12</v>
      </c>
      <c r="I14" s="38"/>
    </row>
    <row r="15" spans="1:9" ht="25.5" customHeight="1">
      <c r="A15" s="30"/>
      <c r="B15" s="30"/>
      <c r="C15" s="30"/>
      <c r="D15" s="30"/>
      <c r="E15" s="30"/>
      <c r="F15" s="41"/>
      <c r="G15" s="30"/>
      <c r="H15" s="3" t="s">
        <v>7</v>
      </c>
      <c r="I15" s="3" t="s">
        <v>13</v>
      </c>
    </row>
    <row r="16" spans="1:9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2.75">
      <c r="A17" s="20" t="s">
        <v>14</v>
      </c>
      <c r="B17" s="3">
        <v>100</v>
      </c>
      <c r="C17" s="3" t="s">
        <v>15</v>
      </c>
      <c r="D17" s="23">
        <v>28405425.81</v>
      </c>
      <c r="E17" s="23">
        <f>E20+E25+E26+E27+E28+E29</f>
        <v>28405425.810000002</v>
      </c>
      <c r="F17" s="4"/>
      <c r="G17" s="4"/>
      <c r="H17" s="23"/>
      <c r="I17" s="4"/>
    </row>
    <row r="18" spans="1:9" ht="12.75">
      <c r="A18" s="4" t="s">
        <v>16</v>
      </c>
      <c r="B18" s="3">
        <v>110</v>
      </c>
      <c r="C18" s="4"/>
      <c r="D18" s="23"/>
      <c r="E18" s="3" t="s">
        <v>15</v>
      </c>
      <c r="F18" s="3" t="s">
        <v>15</v>
      </c>
      <c r="G18" s="3" t="s">
        <v>15</v>
      </c>
      <c r="H18" s="23"/>
      <c r="I18" s="3" t="s">
        <v>15</v>
      </c>
    </row>
    <row r="19" spans="1:9" ht="12.75">
      <c r="A19" s="4"/>
      <c r="B19" s="4"/>
      <c r="C19" s="4"/>
      <c r="D19" s="23"/>
      <c r="E19" s="23"/>
      <c r="F19" s="4"/>
      <c r="G19" s="4"/>
      <c r="H19" s="23"/>
      <c r="I19" s="4"/>
    </row>
    <row r="20" spans="1:9" ht="12.75">
      <c r="A20" s="4" t="s">
        <v>17</v>
      </c>
      <c r="B20" s="3">
        <v>120</v>
      </c>
      <c r="C20" s="18" t="s">
        <v>117</v>
      </c>
      <c r="D20" s="23">
        <v>3532887</v>
      </c>
      <c r="E20" s="26">
        <v>3532887</v>
      </c>
      <c r="F20" s="3" t="s">
        <v>15</v>
      </c>
      <c r="G20" s="3" t="s">
        <v>15</v>
      </c>
      <c r="H20" s="23"/>
      <c r="I20" s="4"/>
    </row>
    <row r="21" spans="1:9" ht="12.75">
      <c r="A21" s="4"/>
      <c r="B21" s="4"/>
      <c r="C21" s="18"/>
      <c r="D21" s="23"/>
      <c r="E21" s="23"/>
      <c r="F21" s="4"/>
      <c r="G21" s="4"/>
      <c r="H21" s="23"/>
      <c r="I21" s="4"/>
    </row>
    <row r="22" spans="1:9" ht="25.5">
      <c r="A22" s="4" t="s">
        <v>18</v>
      </c>
      <c r="B22" s="3">
        <v>130</v>
      </c>
      <c r="C22" s="4"/>
      <c r="D22" s="23"/>
      <c r="E22" s="3" t="s">
        <v>15</v>
      </c>
      <c r="F22" s="3" t="s">
        <v>15</v>
      </c>
      <c r="G22" s="3" t="s">
        <v>15</v>
      </c>
      <c r="H22" s="23"/>
      <c r="I22" s="3" t="s">
        <v>15</v>
      </c>
    </row>
    <row r="23" spans="1:9" ht="63.75">
      <c r="A23" s="4" t="s">
        <v>19</v>
      </c>
      <c r="B23" s="3">
        <v>140</v>
      </c>
      <c r="C23" s="4"/>
      <c r="D23" s="23"/>
      <c r="E23" s="3" t="s">
        <v>15</v>
      </c>
      <c r="F23" s="3" t="s">
        <v>15</v>
      </c>
      <c r="G23" s="3" t="s">
        <v>15</v>
      </c>
      <c r="H23" s="23"/>
      <c r="I23" s="3" t="s">
        <v>15</v>
      </c>
    </row>
    <row r="24" spans="1:9" ht="25.5">
      <c r="A24" s="4" t="s">
        <v>20</v>
      </c>
      <c r="B24" s="3">
        <v>150</v>
      </c>
      <c r="C24" s="4"/>
      <c r="D24" s="23"/>
      <c r="E24" s="3" t="s">
        <v>15</v>
      </c>
      <c r="F24" s="4"/>
      <c r="G24" s="3" t="s">
        <v>15</v>
      </c>
      <c r="H24" s="3" t="s">
        <v>15</v>
      </c>
      <c r="I24" s="3" t="s">
        <v>15</v>
      </c>
    </row>
    <row r="25" spans="1:9" ht="12.75">
      <c r="A25" s="4"/>
      <c r="B25" s="3"/>
      <c r="C25" s="18" t="s">
        <v>134</v>
      </c>
      <c r="D25" s="23">
        <v>8166091</v>
      </c>
      <c r="E25" s="49">
        <f>SUM(E40+E47+E53+E59)</f>
        <v>8166091</v>
      </c>
      <c r="F25" s="4"/>
      <c r="G25" s="3"/>
      <c r="H25" s="24"/>
      <c r="I25" s="3"/>
    </row>
    <row r="26" spans="1:9" ht="12.75">
      <c r="A26" s="4"/>
      <c r="B26" s="3"/>
      <c r="C26" s="18" t="s">
        <v>133</v>
      </c>
      <c r="D26" s="23">
        <v>2701842</v>
      </c>
      <c r="E26" s="49">
        <v>2701842</v>
      </c>
      <c r="F26" s="4"/>
      <c r="G26" s="3"/>
      <c r="H26" s="24"/>
      <c r="I26" s="3"/>
    </row>
    <row r="27" spans="1:9" ht="12.75">
      <c r="A27" s="4"/>
      <c r="B27" s="3"/>
      <c r="C27" s="18" t="s">
        <v>159</v>
      </c>
      <c r="D27" s="23">
        <v>13727717</v>
      </c>
      <c r="E27" s="49">
        <f>SUM(E43+E49+E66)</f>
        <v>13727717</v>
      </c>
      <c r="F27" s="4"/>
      <c r="G27" s="3"/>
      <c r="H27" s="24"/>
      <c r="I27" s="3"/>
    </row>
    <row r="28" spans="1:9" ht="12.75">
      <c r="A28" s="4"/>
      <c r="B28" s="3"/>
      <c r="C28" s="18" t="s">
        <v>160</v>
      </c>
      <c r="D28" s="23">
        <v>106584.51</v>
      </c>
      <c r="E28" s="49">
        <v>106584.51</v>
      </c>
      <c r="F28" s="4"/>
      <c r="G28" s="3"/>
      <c r="H28" s="24"/>
      <c r="I28" s="3"/>
    </row>
    <row r="29" spans="1:9" ht="12.75">
      <c r="A29" s="4"/>
      <c r="B29" s="3"/>
      <c r="C29" s="18" t="s">
        <v>161</v>
      </c>
      <c r="D29" s="23">
        <v>170304.3</v>
      </c>
      <c r="E29" s="23">
        <v>170304.3</v>
      </c>
      <c r="F29" s="4"/>
      <c r="G29" s="3"/>
      <c r="H29" s="24"/>
      <c r="I29" s="3"/>
    </row>
    <row r="30" spans="1:9" ht="12.75">
      <c r="A30" s="4" t="s">
        <v>21</v>
      </c>
      <c r="B30" s="3">
        <v>160</v>
      </c>
      <c r="C30" s="4"/>
      <c r="D30" s="23"/>
      <c r="E30" s="3" t="s">
        <v>15</v>
      </c>
      <c r="F30" s="3" t="s">
        <v>15</v>
      </c>
      <c r="G30" s="4"/>
      <c r="H30" s="23"/>
      <c r="I30" s="4"/>
    </row>
    <row r="31" spans="1:9" ht="12.75">
      <c r="A31" s="4"/>
      <c r="B31" s="3"/>
      <c r="C31" s="18"/>
      <c r="D31" s="23"/>
      <c r="E31" s="24"/>
      <c r="F31" s="3"/>
      <c r="G31" s="4"/>
      <c r="H31" s="23"/>
      <c r="I31" s="23"/>
    </row>
    <row r="32" spans="1:9" ht="12.75">
      <c r="A32" s="4"/>
      <c r="B32" s="3"/>
      <c r="C32" s="18"/>
      <c r="D32" s="23"/>
      <c r="E32" s="24"/>
      <c r="F32" s="3"/>
      <c r="G32" s="4"/>
      <c r="H32" s="23"/>
      <c r="I32" s="4"/>
    </row>
    <row r="33" spans="1:9" ht="12.75">
      <c r="A33" s="4" t="s">
        <v>22</v>
      </c>
      <c r="B33" s="3">
        <v>180</v>
      </c>
      <c r="C33" s="3" t="s">
        <v>15</v>
      </c>
      <c r="D33" s="23"/>
      <c r="E33" s="3" t="s">
        <v>15</v>
      </c>
      <c r="F33" s="3" t="s">
        <v>15</v>
      </c>
      <c r="G33" s="3" t="s">
        <v>15</v>
      </c>
      <c r="H33" s="23"/>
      <c r="I33" s="3" t="s">
        <v>15</v>
      </c>
    </row>
    <row r="34" spans="1:9" ht="12.75">
      <c r="A34" s="4"/>
      <c r="B34" s="4"/>
      <c r="C34" s="4"/>
      <c r="D34" s="23"/>
      <c r="E34" s="23"/>
      <c r="F34" s="4"/>
      <c r="G34" s="4"/>
      <c r="H34" s="23"/>
      <c r="I34" s="4"/>
    </row>
    <row r="35" spans="1:9" ht="12.75">
      <c r="A35" s="20" t="s">
        <v>23</v>
      </c>
      <c r="B35" s="3">
        <v>200</v>
      </c>
      <c r="C35" s="3" t="s">
        <v>15</v>
      </c>
      <c r="D35" s="23">
        <v>28235121.51</v>
      </c>
      <c r="E35" s="23">
        <v>28235121.51</v>
      </c>
      <c r="F35" s="4"/>
      <c r="G35" s="4"/>
      <c r="H35" s="23"/>
      <c r="I35" s="4"/>
    </row>
    <row r="36" spans="1:9" ht="12.75">
      <c r="A36" s="35" t="s">
        <v>111</v>
      </c>
      <c r="B36" s="30">
        <v>210</v>
      </c>
      <c r="C36" s="31"/>
      <c r="D36" s="23">
        <v>28235121.51</v>
      </c>
      <c r="E36" s="23">
        <v>28235121.51</v>
      </c>
      <c r="F36" s="31"/>
      <c r="G36" s="31"/>
      <c r="H36" s="34"/>
      <c r="I36" s="31"/>
    </row>
    <row r="37" spans="1:9" ht="12.75">
      <c r="A37" s="36"/>
      <c r="B37" s="30"/>
      <c r="C37" s="31"/>
      <c r="D37" s="23">
        <v>28235121.51</v>
      </c>
      <c r="E37" s="23">
        <f>SUM(E38+E46+E53+E58)</f>
        <v>28235121.509999998</v>
      </c>
      <c r="F37" s="31"/>
      <c r="G37" s="31"/>
      <c r="H37" s="34"/>
      <c r="I37" s="31"/>
    </row>
    <row r="38" spans="1:9" ht="12.75">
      <c r="A38" s="5" t="s">
        <v>24</v>
      </c>
      <c r="B38" s="30">
        <v>211</v>
      </c>
      <c r="C38" s="31"/>
      <c r="D38" s="34">
        <v>18841736</v>
      </c>
      <c r="E38" s="39">
        <f>SUM(E40+E43)</f>
        <v>18841736</v>
      </c>
      <c r="F38" s="31"/>
      <c r="G38" s="31"/>
      <c r="H38" s="34"/>
      <c r="I38" s="31"/>
    </row>
    <row r="39" spans="1:9" ht="25.5">
      <c r="A39" s="5" t="s">
        <v>25</v>
      </c>
      <c r="B39" s="30"/>
      <c r="C39" s="31"/>
      <c r="D39" s="34"/>
      <c r="E39" s="39"/>
      <c r="F39" s="31"/>
      <c r="G39" s="31"/>
      <c r="H39" s="34"/>
      <c r="I39" s="31"/>
    </row>
    <row r="40" spans="1:9" ht="12.75">
      <c r="A40" s="4"/>
      <c r="B40" s="4"/>
      <c r="C40" s="18" t="s">
        <v>134</v>
      </c>
      <c r="D40" s="23">
        <v>5306363</v>
      </c>
      <c r="E40" s="28">
        <f>SUM(E42+E41)</f>
        <v>5306363</v>
      </c>
      <c r="F40" s="4"/>
      <c r="G40" s="4"/>
      <c r="H40" s="23"/>
      <c r="I40" s="4"/>
    </row>
    <row r="41" spans="1:9" ht="12.75">
      <c r="A41" s="4"/>
      <c r="B41" s="4"/>
      <c r="C41" s="18" t="s">
        <v>147</v>
      </c>
      <c r="D41" s="23">
        <v>4075548</v>
      </c>
      <c r="E41" s="27">
        <v>4075548</v>
      </c>
      <c r="F41" s="4"/>
      <c r="G41" s="4"/>
      <c r="H41" s="23"/>
      <c r="I41" s="4"/>
    </row>
    <row r="42" spans="1:9" ht="12.75">
      <c r="A42" s="4"/>
      <c r="B42" s="4"/>
      <c r="C42" s="18" t="s">
        <v>146</v>
      </c>
      <c r="D42" s="23">
        <v>1230815</v>
      </c>
      <c r="E42" s="27">
        <v>1230815</v>
      </c>
      <c r="F42" s="4"/>
      <c r="G42" s="4"/>
      <c r="H42" s="23"/>
      <c r="I42" s="4"/>
    </row>
    <row r="43" spans="1:9" ht="12.75">
      <c r="A43" s="4"/>
      <c r="B43" s="4"/>
      <c r="C43" s="18" t="s">
        <v>139</v>
      </c>
      <c r="D43" s="23">
        <v>13535373</v>
      </c>
      <c r="E43" s="27">
        <f>E44+E45</f>
        <v>13535373</v>
      </c>
      <c r="F43" s="4"/>
      <c r="G43" s="4"/>
      <c r="H43" s="23"/>
      <c r="I43" s="4"/>
    </row>
    <row r="44" spans="1:9" ht="12.75">
      <c r="A44" s="4"/>
      <c r="B44" s="4"/>
      <c r="C44" s="18" t="s">
        <v>148</v>
      </c>
      <c r="D44" s="23">
        <v>10395832</v>
      </c>
      <c r="E44" s="27">
        <v>10395832</v>
      </c>
      <c r="F44" s="4"/>
      <c r="G44" s="4"/>
      <c r="H44" s="23"/>
      <c r="I44" s="4"/>
    </row>
    <row r="45" spans="1:9" ht="12.75">
      <c r="A45" s="4"/>
      <c r="B45" s="4"/>
      <c r="C45" s="18" t="s">
        <v>149</v>
      </c>
      <c r="D45" s="23">
        <v>3139541</v>
      </c>
      <c r="E45" s="27">
        <v>3139541</v>
      </c>
      <c r="F45" s="4"/>
      <c r="G45" s="4"/>
      <c r="H45" s="23"/>
      <c r="I45" s="4"/>
    </row>
    <row r="46" spans="1:9" ht="12.75">
      <c r="A46" s="19" t="s">
        <v>118</v>
      </c>
      <c r="B46" s="4">
        <v>212</v>
      </c>
      <c r="C46" s="18"/>
      <c r="D46" s="23">
        <v>3350</v>
      </c>
      <c r="E46" s="28">
        <v>3350</v>
      </c>
      <c r="F46" s="4"/>
      <c r="G46" s="4"/>
      <c r="H46" s="23"/>
      <c r="I46" s="4"/>
    </row>
    <row r="47" spans="1:9" ht="12.75">
      <c r="A47" s="19"/>
      <c r="B47" s="4"/>
      <c r="C47" s="18" t="s">
        <v>134</v>
      </c>
      <c r="D47" s="23">
        <v>2400</v>
      </c>
      <c r="E47" s="27">
        <v>2400</v>
      </c>
      <c r="F47" s="4"/>
      <c r="G47" s="4"/>
      <c r="H47" s="23"/>
      <c r="I47" s="4"/>
    </row>
    <row r="48" spans="1:9" ht="12.75">
      <c r="A48" s="19"/>
      <c r="B48" s="4"/>
      <c r="C48" s="18" t="s">
        <v>145</v>
      </c>
      <c r="D48" s="23">
        <v>2400</v>
      </c>
      <c r="E48" s="27">
        <v>2400</v>
      </c>
      <c r="F48" s="4"/>
      <c r="G48" s="4"/>
      <c r="H48" s="23"/>
      <c r="I48" s="4"/>
    </row>
    <row r="49" spans="1:9" ht="12.75">
      <c r="A49" s="4"/>
      <c r="B49" s="4"/>
      <c r="C49" s="18" t="s">
        <v>139</v>
      </c>
      <c r="D49" s="23">
        <v>950</v>
      </c>
      <c r="E49" s="27">
        <v>950</v>
      </c>
      <c r="F49" s="4"/>
      <c r="G49" s="4"/>
      <c r="H49" s="23"/>
      <c r="I49" s="4"/>
    </row>
    <row r="50" spans="1:9" ht="12.75">
      <c r="A50" s="4"/>
      <c r="B50" s="4"/>
      <c r="C50" s="18" t="s">
        <v>150</v>
      </c>
      <c r="D50" s="23">
        <v>950</v>
      </c>
      <c r="E50" s="27">
        <v>950</v>
      </c>
      <c r="F50" s="4"/>
      <c r="G50" s="4"/>
      <c r="H50" s="23"/>
      <c r="I50" s="4"/>
    </row>
    <row r="51" spans="1:9" ht="25.5">
      <c r="A51" s="4" t="s">
        <v>26</v>
      </c>
      <c r="B51" s="3">
        <v>220</v>
      </c>
      <c r="C51" s="4"/>
      <c r="D51" s="23"/>
      <c r="E51" s="28"/>
      <c r="F51" s="4"/>
      <c r="G51" s="4"/>
      <c r="H51" s="23"/>
      <c r="I51" s="4"/>
    </row>
    <row r="52" spans="1:9" ht="12.75">
      <c r="A52" s="5" t="s">
        <v>24</v>
      </c>
      <c r="B52" s="4"/>
      <c r="C52" s="4"/>
      <c r="D52" s="23"/>
      <c r="E52" s="28"/>
      <c r="F52" s="4"/>
      <c r="G52" s="4"/>
      <c r="H52" s="23"/>
      <c r="I52" s="4"/>
    </row>
    <row r="53" spans="1:9" ht="25.5">
      <c r="A53" s="4" t="s">
        <v>27</v>
      </c>
      <c r="B53" s="3">
        <v>230</v>
      </c>
      <c r="C53" s="18" t="s">
        <v>134</v>
      </c>
      <c r="D53" s="26">
        <v>442841</v>
      </c>
      <c r="E53" s="27">
        <v>442841</v>
      </c>
      <c r="F53" s="4"/>
      <c r="G53" s="4"/>
      <c r="H53" s="23"/>
      <c r="I53" s="4"/>
    </row>
    <row r="54" spans="1:9" ht="12.75">
      <c r="A54" s="4"/>
      <c r="B54" s="3"/>
      <c r="C54" s="18" t="s">
        <v>144</v>
      </c>
      <c r="D54" s="23">
        <v>442841</v>
      </c>
      <c r="E54" s="27">
        <v>442841</v>
      </c>
      <c r="F54" s="4"/>
      <c r="G54" s="4"/>
      <c r="H54" s="23"/>
      <c r="I54" s="4"/>
    </row>
    <row r="55" spans="1:9" ht="12.75">
      <c r="A55" s="5" t="s">
        <v>24</v>
      </c>
      <c r="B55" s="4"/>
      <c r="C55" s="4"/>
      <c r="D55" s="23"/>
      <c r="E55" s="28"/>
      <c r="F55" s="4"/>
      <c r="G55" s="4"/>
      <c r="H55" s="23"/>
      <c r="I55" s="4"/>
    </row>
    <row r="56" spans="1:9" ht="25.5">
      <c r="A56" s="4" t="s">
        <v>28</v>
      </c>
      <c r="B56" s="3">
        <v>240</v>
      </c>
      <c r="C56" s="4"/>
      <c r="D56" s="23"/>
      <c r="E56" s="28"/>
      <c r="F56" s="4"/>
      <c r="G56" s="4"/>
      <c r="H56" s="23"/>
      <c r="I56" s="4"/>
    </row>
    <row r="57" spans="1:9" ht="25.5">
      <c r="A57" s="4" t="s">
        <v>29</v>
      </c>
      <c r="B57" s="3">
        <v>250</v>
      </c>
      <c r="C57" s="4"/>
      <c r="D57" s="23"/>
      <c r="E57" s="28"/>
      <c r="F57" s="4"/>
      <c r="G57" s="4"/>
      <c r="H57" s="23"/>
      <c r="I57" s="4"/>
    </row>
    <row r="58" spans="1:9" ht="25.5">
      <c r="A58" s="4" t="s">
        <v>30</v>
      </c>
      <c r="B58" s="3">
        <v>260</v>
      </c>
      <c r="C58" s="3" t="s">
        <v>15</v>
      </c>
      <c r="D58" s="23">
        <v>9117498.91</v>
      </c>
      <c r="E58" s="27">
        <f>E59+E64+E66+E71+E77</f>
        <v>8947194.51</v>
      </c>
      <c r="F58" s="23">
        <v>170304.3</v>
      </c>
      <c r="G58" s="4"/>
      <c r="H58" s="23"/>
      <c r="I58" s="23"/>
    </row>
    <row r="59" spans="1:9" ht="12.75">
      <c r="A59" s="4"/>
      <c r="B59" s="4"/>
      <c r="C59" s="21" t="s">
        <v>134</v>
      </c>
      <c r="D59" s="23">
        <v>2414487</v>
      </c>
      <c r="E59" s="27">
        <v>2414487</v>
      </c>
      <c r="F59" s="23"/>
      <c r="G59" s="4"/>
      <c r="H59" s="23"/>
      <c r="I59" s="4"/>
    </row>
    <row r="60" spans="1:9" ht="12.75">
      <c r="A60" s="4"/>
      <c r="B60" s="4"/>
      <c r="C60" s="18" t="s">
        <v>135</v>
      </c>
      <c r="D60" s="23">
        <v>2414487</v>
      </c>
      <c r="E60" s="27">
        <f>SUM(E63+E61+E62)</f>
        <v>2414487</v>
      </c>
      <c r="F60" s="23"/>
      <c r="G60" s="4"/>
      <c r="H60" s="23"/>
      <c r="I60" s="4"/>
    </row>
    <row r="61" spans="1:9" ht="12.75">
      <c r="A61" s="4"/>
      <c r="B61" s="4"/>
      <c r="C61" s="18" t="s">
        <v>136</v>
      </c>
      <c r="D61" s="23">
        <v>1942105</v>
      </c>
      <c r="E61" s="27">
        <v>1942105</v>
      </c>
      <c r="F61" s="23"/>
      <c r="G61" s="4"/>
      <c r="H61" s="23"/>
      <c r="I61" s="4"/>
    </row>
    <row r="62" spans="1:9" ht="12.75">
      <c r="A62" s="4"/>
      <c r="B62" s="4"/>
      <c r="C62" s="18" t="s">
        <v>137</v>
      </c>
      <c r="D62" s="23">
        <v>231392</v>
      </c>
      <c r="E62" s="27">
        <v>231392</v>
      </c>
      <c r="F62" s="23"/>
      <c r="G62" s="4"/>
      <c r="H62" s="23"/>
      <c r="I62" s="4"/>
    </row>
    <row r="63" spans="1:9" ht="12.75">
      <c r="A63" s="4"/>
      <c r="B63" s="4"/>
      <c r="C63" s="18" t="s">
        <v>138</v>
      </c>
      <c r="D63" s="23">
        <v>240990</v>
      </c>
      <c r="E63" s="27">
        <v>240990</v>
      </c>
      <c r="F63" s="23"/>
      <c r="G63" s="4"/>
      <c r="H63" s="23"/>
      <c r="I63" s="4"/>
    </row>
    <row r="64" spans="1:9" ht="12.75">
      <c r="A64" s="4"/>
      <c r="B64" s="4"/>
      <c r="C64" s="21" t="s">
        <v>133</v>
      </c>
      <c r="D64" s="23">
        <v>2701842</v>
      </c>
      <c r="E64" s="27">
        <v>2701842</v>
      </c>
      <c r="F64" s="23"/>
      <c r="G64" s="4"/>
      <c r="H64" s="23"/>
      <c r="I64" s="4"/>
    </row>
    <row r="65" spans="1:9" ht="12.75">
      <c r="A65" s="4"/>
      <c r="B65" s="4"/>
      <c r="C65" s="18" t="s">
        <v>132</v>
      </c>
      <c r="D65" s="23">
        <v>2701842</v>
      </c>
      <c r="E65" s="27">
        <v>2701842</v>
      </c>
      <c r="F65" s="23"/>
      <c r="G65" s="4"/>
      <c r="H65" s="23"/>
      <c r="I65" s="4"/>
    </row>
    <row r="66" spans="1:9" ht="12.75">
      <c r="A66" s="4"/>
      <c r="B66" s="4"/>
      <c r="C66" s="18" t="s">
        <v>139</v>
      </c>
      <c r="D66" s="23">
        <v>191394</v>
      </c>
      <c r="E66" s="27">
        <f>SUM(E67+E68+E69+E70)</f>
        <v>191394</v>
      </c>
      <c r="F66" s="23"/>
      <c r="G66" s="4"/>
      <c r="H66" s="23"/>
      <c r="I66" s="4"/>
    </row>
    <row r="67" spans="1:9" ht="12.75">
      <c r="A67" s="4"/>
      <c r="B67" s="4"/>
      <c r="C67" s="18" t="s">
        <v>140</v>
      </c>
      <c r="D67" s="23">
        <v>32278</v>
      </c>
      <c r="E67" s="27">
        <v>32278</v>
      </c>
      <c r="F67" s="23"/>
      <c r="G67" s="4"/>
      <c r="H67" s="23"/>
      <c r="I67" s="4"/>
    </row>
    <row r="68" spans="1:9" ht="12.75">
      <c r="A68" s="4"/>
      <c r="B68" s="4"/>
      <c r="C68" s="18" t="s">
        <v>141</v>
      </c>
      <c r="D68" s="23">
        <v>30000</v>
      </c>
      <c r="E68" s="27">
        <v>30000</v>
      </c>
      <c r="F68" s="23"/>
      <c r="G68" s="4"/>
      <c r="H68" s="23"/>
      <c r="I68" s="4"/>
    </row>
    <row r="69" spans="1:9" ht="12.75">
      <c r="A69" s="4"/>
      <c r="B69" s="4"/>
      <c r="C69" s="18" t="s">
        <v>142</v>
      </c>
      <c r="D69" s="23">
        <v>15000</v>
      </c>
      <c r="E69" s="27">
        <v>15000</v>
      </c>
      <c r="F69" s="23"/>
      <c r="G69" s="4"/>
      <c r="H69" s="23"/>
      <c r="I69" s="4"/>
    </row>
    <row r="70" spans="1:9" ht="12.75">
      <c r="A70" s="4"/>
      <c r="B70" s="4"/>
      <c r="C70" s="18" t="s">
        <v>143</v>
      </c>
      <c r="D70" s="23">
        <v>114116</v>
      </c>
      <c r="E70" s="27">
        <v>114116</v>
      </c>
      <c r="F70" s="23"/>
      <c r="G70" s="4"/>
      <c r="H70" s="23"/>
      <c r="I70" s="4"/>
    </row>
    <row r="71" spans="1:9" ht="12.75">
      <c r="A71" s="4"/>
      <c r="B71" s="4"/>
      <c r="C71" s="21" t="s">
        <v>117</v>
      </c>
      <c r="D71" s="23">
        <v>3532887</v>
      </c>
      <c r="E71" s="27">
        <f>SUM(E76+E72+E73+E74+E75)</f>
        <v>3532887</v>
      </c>
      <c r="F71" s="23"/>
      <c r="G71" s="4"/>
      <c r="H71" s="23"/>
      <c r="I71" s="4"/>
    </row>
    <row r="72" spans="1:9" ht="12.75">
      <c r="A72" s="4"/>
      <c r="B72" s="4"/>
      <c r="C72" s="22" t="s">
        <v>152</v>
      </c>
      <c r="D72" s="23">
        <v>2442</v>
      </c>
      <c r="E72" s="27">
        <v>2442</v>
      </c>
      <c r="F72" s="23"/>
      <c r="G72" s="4"/>
      <c r="H72" s="23"/>
      <c r="I72" s="4"/>
    </row>
    <row r="73" spans="1:9" ht="12.75">
      <c r="A73" s="4"/>
      <c r="B73" s="4"/>
      <c r="C73" s="22" t="s">
        <v>119</v>
      </c>
      <c r="D73" s="23">
        <v>120000</v>
      </c>
      <c r="E73" s="27">
        <v>120000</v>
      </c>
      <c r="F73" s="23"/>
      <c r="G73" s="4"/>
      <c r="H73" s="23"/>
      <c r="I73" s="4"/>
    </row>
    <row r="74" spans="1:9" ht="12.75">
      <c r="A74" s="4"/>
      <c r="B74" s="4"/>
      <c r="C74" s="22" t="s">
        <v>120</v>
      </c>
      <c r="D74" s="23">
        <v>23000</v>
      </c>
      <c r="E74" s="27">
        <v>23000</v>
      </c>
      <c r="F74" s="23"/>
      <c r="G74" s="4"/>
      <c r="H74" s="23"/>
      <c r="I74" s="4"/>
    </row>
    <row r="75" spans="1:9" ht="12.75">
      <c r="A75" s="4"/>
      <c r="B75" s="4"/>
      <c r="C75" s="22" t="s">
        <v>121</v>
      </c>
      <c r="D75" s="23">
        <v>100000</v>
      </c>
      <c r="E75" s="27">
        <v>100000</v>
      </c>
      <c r="F75" s="23"/>
      <c r="G75" s="4"/>
      <c r="H75" s="23"/>
      <c r="I75" s="4"/>
    </row>
    <row r="76" spans="1:9" ht="12.75">
      <c r="A76" s="4"/>
      <c r="B76" s="4"/>
      <c r="C76" s="22" t="s">
        <v>122</v>
      </c>
      <c r="D76" s="23">
        <v>3287445</v>
      </c>
      <c r="E76" s="27">
        <v>3287445</v>
      </c>
      <c r="F76" s="23"/>
      <c r="G76" s="4"/>
      <c r="H76" s="23"/>
      <c r="I76" s="4"/>
    </row>
    <row r="77" spans="1:9" ht="12.75">
      <c r="A77" s="4"/>
      <c r="B77" s="4"/>
      <c r="C77" s="22" t="s">
        <v>153</v>
      </c>
      <c r="D77" s="23">
        <v>106584.51</v>
      </c>
      <c r="E77" s="27">
        <v>106584.51</v>
      </c>
      <c r="F77" s="23"/>
      <c r="G77" s="4"/>
      <c r="H77" s="23"/>
      <c r="I77" s="4"/>
    </row>
    <row r="78" spans="1:9" ht="12.75">
      <c r="A78" s="4"/>
      <c r="B78" s="4"/>
      <c r="C78" s="22" t="s">
        <v>154</v>
      </c>
      <c r="D78" s="23">
        <v>106584.51</v>
      </c>
      <c r="E78" s="27">
        <v>106584.51</v>
      </c>
      <c r="F78" s="23"/>
      <c r="G78" s="4"/>
      <c r="H78" s="23"/>
      <c r="I78" s="4"/>
    </row>
    <row r="79" spans="1:9" ht="12.75">
      <c r="A79" s="4"/>
      <c r="B79" s="4"/>
      <c r="C79" s="22" t="s">
        <v>155</v>
      </c>
      <c r="D79" s="23"/>
      <c r="E79" s="27"/>
      <c r="F79" s="23"/>
      <c r="G79" s="4"/>
      <c r="H79" s="23"/>
      <c r="I79" s="4"/>
    </row>
    <row r="80" spans="1:9" ht="12.75">
      <c r="A80" s="4"/>
      <c r="B80" s="4"/>
      <c r="C80" s="22" t="s">
        <v>156</v>
      </c>
      <c r="D80" s="23"/>
      <c r="E80" s="27"/>
      <c r="F80" s="23"/>
      <c r="G80" s="4"/>
      <c r="H80" s="23"/>
      <c r="I80" s="4"/>
    </row>
    <row r="81" spans="1:9" ht="12.75">
      <c r="A81" s="4"/>
      <c r="B81" s="4"/>
      <c r="C81" s="22" t="s">
        <v>157</v>
      </c>
      <c r="D81" s="23">
        <v>170304.3</v>
      </c>
      <c r="E81" s="27"/>
      <c r="F81" s="23">
        <v>170304.3</v>
      </c>
      <c r="G81" s="4"/>
      <c r="H81" s="23"/>
      <c r="I81" s="4"/>
    </row>
    <row r="82" spans="1:9" ht="12.75">
      <c r="A82" s="4"/>
      <c r="B82" s="4"/>
      <c r="C82" s="22" t="s">
        <v>158</v>
      </c>
      <c r="D82" s="23">
        <v>170304.3</v>
      </c>
      <c r="E82" s="27"/>
      <c r="F82" s="23">
        <v>170304.3</v>
      </c>
      <c r="G82" s="4"/>
      <c r="H82" s="23"/>
      <c r="I82" s="4"/>
    </row>
    <row r="83" spans="1:9" ht="26.25" customHeight="1">
      <c r="A83" s="4"/>
      <c r="B83" s="4"/>
      <c r="C83" s="22"/>
      <c r="D83" s="23"/>
      <c r="E83" s="28"/>
      <c r="F83" s="4"/>
      <c r="G83" s="4"/>
      <c r="H83" s="23"/>
      <c r="I83" s="4"/>
    </row>
    <row r="84" spans="1:9" ht="25.5">
      <c r="A84" s="4" t="s">
        <v>31</v>
      </c>
      <c r="B84" s="3">
        <v>300</v>
      </c>
      <c r="C84" s="3" t="s">
        <v>15</v>
      </c>
      <c r="D84" s="23"/>
      <c r="E84" s="23"/>
      <c r="F84" s="4"/>
      <c r="G84" s="4"/>
      <c r="H84" s="23"/>
      <c r="I84" s="4"/>
    </row>
    <row r="85" spans="1:9" ht="12.75">
      <c r="A85" s="4" t="s">
        <v>32</v>
      </c>
      <c r="B85" s="3">
        <v>310</v>
      </c>
      <c r="C85" s="4"/>
      <c r="D85" s="23"/>
      <c r="E85" s="23"/>
      <c r="F85" s="4"/>
      <c r="G85" s="4"/>
      <c r="H85" s="23"/>
      <c r="I85" s="4"/>
    </row>
    <row r="86" spans="1:9" ht="12.75">
      <c r="A86" s="4" t="s">
        <v>33</v>
      </c>
      <c r="B86" s="3">
        <v>320</v>
      </c>
      <c r="C86" s="4"/>
      <c r="D86" s="23"/>
      <c r="E86" s="23"/>
      <c r="F86" s="4"/>
      <c r="G86" s="4"/>
      <c r="H86" s="23"/>
      <c r="I86" s="4"/>
    </row>
    <row r="87" spans="1:9" ht="12.75">
      <c r="A87" s="4" t="s">
        <v>34</v>
      </c>
      <c r="B87" s="3">
        <v>400</v>
      </c>
      <c r="C87" s="4"/>
      <c r="D87" s="23"/>
      <c r="E87" s="23"/>
      <c r="F87" s="4"/>
      <c r="G87" s="4"/>
      <c r="H87" s="23"/>
      <c r="I87" s="4"/>
    </row>
    <row r="88" spans="1:9" ht="12.75">
      <c r="A88" s="4" t="s">
        <v>35</v>
      </c>
      <c r="B88" s="3">
        <v>410</v>
      </c>
      <c r="C88" s="4"/>
      <c r="D88" s="23"/>
      <c r="E88" s="23"/>
      <c r="F88" s="4"/>
      <c r="G88" s="4"/>
      <c r="H88" s="23"/>
      <c r="I88" s="4"/>
    </row>
    <row r="89" spans="1:9" ht="12.75">
      <c r="A89" s="4" t="s">
        <v>36</v>
      </c>
      <c r="B89" s="3">
        <v>420</v>
      </c>
      <c r="C89" s="4"/>
      <c r="D89" s="23"/>
      <c r="E89" s="23"/>
      <c r="F89" s="4"/>
      <c r="G89" s="4"/>
      <c r="H89" s="23"/>
      <c r="I89" s="4"/>
    </row>
    <row r="90" spans="1:9" ht="12.75">
      <c r="A90" s="20" t="s">
        <v>37</v>
      </c>
      <c r="B90" s="3">
        <v>500</v>
      </c>
      <c r="C90" s="3" t="s">
        <v>15</v>
      </c>
      <c r="D90" s="23">
        <v>200854.29</v>
      </c>
      <c r="E90" s="23">
        <v>200854.29</v>
      </c>
      <c r="F90" s="4"/>
      <c r="G90" s="4"/>
      <c r="H90" s="23"/>
      <c r="I90" s="4"/>
    </row>
    <row r="91" spans="1:9" ht="12.75">
      <c r="A91" s="20" t="s">
        <v>38</v>
      </c>
      <c r="B91" s="3">
        <v>600</v>
      </c>
      <c r="C91" s="3" t="s">
        <v>15</v>
      </c>
      <c r="D91" s="23"/>
      <c r="E91" s="23"/>
      <c r="F91" s="4"/>
      <c r="G91" s="4"/>
      <c r="H91" s="23"/>
      <c r="I91" s="4"/>
    </row>
    <row r="92" ht="12.75">
      <c r="A92" s="1"/>
    </row>
    <row r="93" ht="12.75">
      <c r="A93" s="2"/>
    </row>
  </sheetData>
  <sheetProtection/>
  <mergeCells count="32">
    <mergeCell ref="H1:I1"/>
    <mergeCell ref="D12:I12"/>
    <mergeCell ref="D13:D15"/>
    <mergeCell ref="E13:I13"/>
    <mergeCell ref="E14:E15"/>
    <mergeCell ref="F14:F15"/>
    <mergeCell ref="A3:I3"/>
    <mergeCell ref="A4:I4"/>
    <mergeCell ref="A5:I5"/>
    <mergeCell ref="A6:I6"/>
    <mergeCell ref="H38:H39"/>
    <mergeCell ref="I38:I39"/>
    <mergeCell ref="B38:B39"/>
    <mergeCell ref="C38:C39"/>
    <mergeCell ref="D38:D39"/>
    <mergeCell ref="E38:E39"/>
    <mergeCell ref="F38:F39"/>
    <mergeCell ref="G38:G39"/>
    <mergeCell ref="B12:B15"/>
    <mergeCell ref="C12:C15"/>
    <mergeCell ref="A9:I9"/>
    <mergeCell ref="H36:H37"/>
    <mergeCell ref="B36:B37"/>
    <mergeCell ref="C36:C37"/>
    <mergeCell ref="I36:I37"/>
    <mergeCell ref="A12:A15"/>
    <mergeCell ref="A36:A37"/>
    <mergeCell ref="H14:I14"/>
    <mergeCell ref="F7:I8"/>
    <mergeCell ref="G14:G15"/>
    <mergeCell ref="F36:F37"/>
    <mergeCell ref="G36:G37"/>
  </mergeCells>
  <hyperlinks>
    <hyperlink ref="A6" location="Par261" display="Par261"/>
    <hyperlink ref="F14" r:id="rId1" display="consultantplus://offline/ref=2ABD97E93379ACA4D9C10A837EDB7ED3D8E7324B329061A4B038EE1AD0962691F99AA68D3C18q0J7L"/>
  </hyperlink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5" sqref="E15:I15"/>
    </sheetView>
  </sheetViews>
  <sheetFormatPr defaultColWidth="9.00390625" defaultRowHeight="12.75"/>
  <cols>
    <col min="1" max="1" width="26.00390625" style="0" customWidth="1"/>
    <col min="3" max="3" width="4.375" style="0" customWidth="1"/>
    <col min="4" max="4" width="12.875" style="0" customWidth="1"/>
    <col min="5" max="5" width="13.125" style="0" customWidth="1"/>
    <col min="6" max="6" width="15.00390625" style="0" customWidth="1"/>
    <col min="7" max="7" width="12.375" style="0" customWidth="1"/>
    <col min="8" max="8" width="15.875" style="0" customWidth="1"/>
    <col min="9" max="9" width="14.875" style="0" customWidth="1"/>
    <col min="10" max="10" width="11.125" style="0" customWidth="1"/>
    <col min="11" max="11" width="9.875" style="0" customWidth="1"/>
    <col min="12" max="12" width="10.625" style="0" customWidth="1"/>
  </cols>
  <sheetData>
    <row r="1" spans="8:12" ht="14.25">
      <c r="H1" s="40"/>
      <c r="I1" s="40"/>
      <c r="K1" s="45" t="s">
        <v>40</v>
      </c>
      <c r="L1" s="45"/>
    </row>
    <row r="2" spans="1:12" ht="12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2.75">
      <c r="A6" s="1"/>
    </row>
    <row r="7" spans="1:12" ht="12.75">
      <c r="A7" s="30" t="s">
        <v>3</v>
      </c>
      <c r="B7" s="30" t="s">
        <v>4</v>
      </c>
      <c r="C7" s="30" t="s">
        <v>43</v>
      </c>
      <c r="D7" s="30" t="s">
        <v>44</v>
      </c>
      <c r="E7" s="30"/>
      <c r="F7" s="30"/>
      <c r="G7" s="30"/>
      <c r="H7" s="30"/>
      <c r="I7" s="30"/>
      <c r="J7" s="30"/>
      <c r="K7" s="30"/>
      <c r="L7" s="30"/>
    </row>
    <row r="8" spans="1:12" ht="12.75">
      <c r="A8" s="30"/>
      <c r="B8" s="30"/>
      <c r="C8" s="30"/>
      <c r="D8" s="30" t="s">
        <v>45</v>
      </c>
      <c r="E8" s="30"/>
      <c r="F8" s="30"/>
      <c r="G8" s="30" t="s">
        <v>46</v>
      </c>
      <c r="H8" s="30"/>
      <c r="I8" s="30"/>
      <c r="J8" s="30"/>
      <c r="K8" s="30"/>
      <c r="L8" s="30"/>
    </row>
    <row r="9" spans="1:12" ht="82.5" customHeight="1">
      <c r="A9" s="30"/>
      <c r="B9" s="30"/>
      <c r="C9" s="30"/>
      <c r="D9" s="30"/>
      <c r="E9" s="30"/>
      <c r="F9" s="30"/>
      <c r="G9" s="41" t="s">
        <v>47</v>
      </c>
      <c r="H9" s="41"/>
      <c r="I9" s="41"/>
      <c r="J9" s="41" t="s">
        <v>48</v>
      </c>
      <c r="K9" s="41"/>
      <c r="L9" s="41"/>
    </row>
    <row r="10" spans="1:12" ht="69" customHeight="1">
      <c r="A10" s="30"/>
      <c r="B10" s="30"/>
      <c r="C10" s="30"/>
      <c r="D10" s="3" t="s">
        <v>127</v>
      </c>
      <c r="E10" s="3" t="s">
        <v>128</v>
      </c>
      <c r="F10" s="3" t="s">
        <v>51</v>
      </c>
      <c r="G10" s="3" t="s">
        <v>127</v>
      </c>
      <c r="H10" s="3" t="s">
        <v>129</v>
      </c>
      <c r="I10" s="3" t="s">
        <v>130</v>
      </c>
      <c r="J10" s="3" t="s">
        <v>49</v>
      </c>
      <c r="K10" s="3" t="s">
        <v>50</v>
      </c>
      <c r="L10" s="3" t="s">
        <v>51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53.25" customHeight="1">
      <c r="A12" s="4" t="s">
        <v>52</v>
      </c>
      <c r="B12" s="16" t="s">
        <v>112</v>
      </c>
      <c r="C12" s="3" t="s">
        <v>15</v>
      </c>
      <c r="D12" s="23">
        <v>9310748.11</v>
      </c>
      <c r="E12" s="23">
        <v>8840610</v>
      </c>
      <c r="F12" s="23">
        <v>8840610</v>
      </c>
      <c r="G12" s="23">
        <v>8840610</v>
      </c>
      <c r="H12" s="23">
        <v>8840610</v>
      </c>
      <c r="I12" s="23">
        <v>8840610</v>
      </c>
      <c r="J12" s="25"/>
      <c r="K12" s="25"/>
      <c r="L12" s="25"/>
    </row>
    <row r="13" spans="1:12" ht="62.25" customHeight="1">
      <c r="A13" s="4" t="s">
        <v>53</v>
      </c>
      <c r="B13" s="16">
        <v>1001</v>
      </c>
      <c r="C13" s="3" t="s">
        <v>15</v>
      </c>
      <c r="D13" s="23">
        <v>5586448.87</v>
      </c>
      <c r="E13" s="23"/>
      <c r="F13" s="23"/>
      <c r="G13" s="23"/>
      <c r="H13" s="23"/>
      <c r="I13" s="23"/>
      <c r="J13" s="4"/>
      <c r="K13" s="4"/>
      <c r="L13" s="4"/>
    </row>
    <row r="14" spans="1:12" ht="12.75">
      <c r="A14" s="4"/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8.25">
      <c r="A15" s="4" t="s">
        <v>54</v>
      </c>
      <c r="B15" s="16">
        <v>2001</v>
      </c>
      <c r="C15" s="4"/>
      <c r="D15" s="23">
        <v>3724299.24</v>
      </c>
      <c r="E15" s="23">
        <v>8840610</v>
      </c>
      <c r="F15" s="23">
        <v>8840610</v>
      </c>
      <c r="G15" s="23">
        <v>8840610</v>
      </c>
      <c r="H15" s="23">
        <v>8840610</v>
      </c>
      <c r="I15" s="23">
        <v>8840610</v>
      </c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mergeCells count="13">
    <mergeCell ref="H1:I1"/>
    <mergeCell ref="K1:L1"/>
    <mergeCell ref="A2:L2"/>
    <mergeCell ref="A3:L3"/>
    <mergeCell ref="G8:L8"/>
    <mergeCell ref="G9:I9"/>
    <mergeCell ref="J9:L9"/>
    <mergeCell ref="A4:L4"/>
    <mergeCell ref="A7:A10"/>
    <mergeCell ref="B7:B10"/>
    <mergeCell ref="C7:C10"/>
    <mergeCell ref="D7:L7"/>
    <mergeCell ref="D8:F9"/>
  </mergeCells>
  <hyperlinks>
    <hyperlink ref="G9" r:id="rId1" display="consultantplus://offline/ref=2ABD97E93379ACA4D9C10A837EDB7ED3D8E63049349361A4B038EE1AD0q9J6L"/>
    <hyperlink ref="J9" r:id="rId2" display="consultantplus://offline/ref=2ABD97E93379ACA4D9C10A837EDB7ED3D8E73249329B61A4B038EE1AD0q9J6L"/>
  </hyperlinks>
  <printOptions/>
  <pageMargins left="0.7" right="0.7" top="0.75" bottom="0.75" header="0.3" footer="0.3"/>
  <pageSetup horizontalDpi="600" verticalDpi="600" orientation="landscape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9">
      <selection activeCell="B17" sqref="B17"/>
    </sheetView>
  </sheetViews>
  <sheetFormatPr defaultColWidth="9.00390625" defaultRowHeight="12.75"/>
  <cols>
    <col min="1" max="1" width="37.375" style="0" customWidth="1"/>
    <col min="2" max="2" width="11.00390625" style="0" customWidth="1"/>
    <col min="3" max="3" width="19.125" style="0" customWidth="1"/>
    <col min="4" max="4" width="21.125" style="0" customWidth="1"/>
  </cols>
  <sheetData>
    <row r="2" spans="4:7" ht="12.75">
      <c r="D2" s="2" t="s">
        <v>55</v>
      </c>
      <c r="G2" s="10"/>
    </row>
    <row r="3" ht="12.75">
      <c r="A3" s="8"/>
    </row>
    <row r="4" spans="1:7" ht="12.75">
      <c r="A4" s="44" t="s">
        <v>56</v>
      </c>
      <c r="B4" s="44"/>
      <c r="C4" s="44"/>
      <c r="D4" s="44"/>
      <c r="E4" s="10"/>
      <c r="F4" s="10"/>
      <c r="G4" s="10"/>
    </row>
    <row r="5" spans="1:7" ht="12.75">
      <c r="A5" s="44" t="s">
        <v>57</v>
      </c>
      <c r="B5" s="44"/>
      <c r="C5" s="44"/>
      <c r="D5" s="44"/>
      <c r="E5" s="10"/>
      <c r="F5" s="10"/>
      <c r="G5" s="10"/>
    </row>
    <row r="6" spans="1:7" ht="12.75">
      <c r="A6" s="44" t="s">
        <v>58</v>
      </c>
      <c r="B6" s="44"/>
      <c r="C6" s="44"/>
      <c r="D6" s="44"/>
      <c r="E6" s="10"/>
      <c r="F6" s="10"/>
      <c r="G6" s="10"/>
    </row>
    <row r="7" spans="1:7" ht="12.75">
      <c r="A7" s="44" t="s">
        <v>59</v>
      </c>
      <c r="B7" s="44"/>
      <c r="C7" s="44"/>
      <c r="D7" s="44"/>
      <c r="E7" s="10"/>
      <c r="F7" s="10"/>
      <c r="G7" s="10"/>
    </row>
    <row r="8" spans="1:7" ht="12.75">
      <c r="A8" s="46" t="s">
        <v>60</v>
      </c>
      <c r="B8" s="46"/>
      <c r="C8" s="46"/>
      <c r="D8" s="46"/>
      <c r="E8" s="11"/>
      <c r="F8" s="11"/>
      <c r="G8" s="11"/>
    </row>
    <row r="9" spans="1:7" ht="12.75">
      <c r="A9" s="44" t="s">
        <v>61</v>
      </c>
      <c r="B9" s="44"/>
      <c r="C9" s="44"/>
      <c r="D9" s="44"/>
      <c r="E9" s="10"/>
      <c r="F9" s="10"/>
      <c r="G9" s="10"/>
    </row>
    <row r="10" spans="1:7" ht="12.75">
      <c r="A10" s="44" t="s">
        <v>62</v>
      </c>
      <c r="B10" s="44"/>
      <c r="C10" s="44"/>
      <c r="D10" s="44"/>
      <c r="E10" s="10"/>
      <c r="F10" s="10"/>
      <c r="G10" s="10"/>
    </row>
    <row r="11" spans="1:7" ht="12.75">
      <c r="A11" s="44" t="s">
        <v>63</v>
      </c>
      <c r="B11" s="44"/>
      <c r="C11" s="44"/>
      <c r="D11" s="44"/>
      <c r="E11" s="10"/>
      <c r="F11" s="10"/>
      <c r="G11" s="10"/>
    </row>
    <row r="12" spans="1:7" ht="12.75">
      <c r="A12" s="44" t="s">
        <v>64</v>
      </c>
      <c r="B12" s="44"/>
      <c r="C12" s="44"/>
      <c r="D12" s="44"/>
      <c r="E12" s="10"/>
      <c r="F12" s="10"/>
      <c r="G12" s="10"/>
    </row>
    <row r="13" spans="1:7" ht="12.75">
      <c r="A13" s="44" t="s">
        <v>65</v>
      </c>
      <c r="B13" s="44"/>
      <c r="C13" s="44"/>
      <c r="D13" s="44"/>
      <c r="E13" s="10"/>
      <c r="F13" s="10"/>
      <c r="G13" s="10"/>
    </row>
    <row r="14" spans="1:7" ht="12.75">
      <c r="A14" s="44" t="s">
        <v>66</v>
      </c>
      <c r="B14" s="44"/>
      <c r="C14" s="44"/>
      <c r="D14" s="44"/>
      <c r="E14" s="10"/>
      <c r="F14" s="10"/>
      <c r="G14" s="10"/>
    </row>
    <row r="15" ht="12.75">
      <c r="A15" s="1"/>
    </row>
    <row r="16" spans="1:4" ht="89.25">
      <c r="A16" s="9" t="s">
        <v>67</v>
      </c>
      <c r="B16" s="3" t="s">
        <v>5</v>
      </c>
      <c r="C16" s="3" t="s">
        <v>68</v>
      </c>
      <c r="D16" s="3" t="s">
        <v>69</v>
      </c>
    </row>
    <row r="17" spans="1:4" ht="12.75">
      <c r="A17" s="3">
        <v>1</v>
      </c>
      <c r="B17" s="3">
        <v>2</v>
      </c>
      <c r="C17" s="3">
        <v>3</v>
      </c>
      <c r="D17" s="3">
        <v>4</v>
      </c>
    </row>
    <row r="18" spans="1:4" ht="35.25" customHeight="1">
      <c r="A18" s="4" t="s">
        <v>70</v>
      </c>
      <c r="B18" s="3" t="s">
        <v>71</v>
      </c>
      <c r="C18" s="4"/>
      <c r="D18" s="4"/>
    </row>
    <row r="19" spans="1:4" ht="22.5" customHeight="1">
      <c r="A19" s="4" t="s">
        <v>72</v>
      </c>
      <c r="B19" s="3" t="s">
        <v>71</v>
      </c>
      <c r="C19" s="4"/>
      <c r="D19" s="4"/>
    </row>
    <row r="20" spans="1:4" ht="12.75">
      <c r="A20" s="4" t="s">
        <v>8</v>
      </c>
      <c r="B20" s="3" t="s">
        <v>71</v>
      </c>
      <c r="C20" s="3" t="s">
        <v>71</v>
      </c>
      <c r="D20" s="3" t="s">
        <v>71</v>
      </c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 t="s">
        <v>73</v>
      </c>
      <c r="B23" s="4"/>
      <c r="C23" s="4"/>
      <c r="D23" s="4"/>
    </row>
    <row r="24" spans="1:4" ht="12.75">
      <c r="A24" s="4" t="s">
        <v>8</v>
      </c>
      <c r="B24" s="3" t="s">
        <v>71</v>
      </c>
      <c r="C24" s="3" t="s">
        <v>71</v>
      </c>
      <c r="D24" s="3" t="s">
        <v>71</v>
      </c>
    </row>
    <row r="25" spans="1:4" ht="12.75">
      <c r="A25" s="4"/>
      <c r="B25" s="4"/>
      <c r="C25" s="4"/>
      <c r="D25" s="4"/>
    </row>
    <row r="26" spans="1:4" ht="26.25" customHeight="1">
      <c r="A26" s="4" t="s">
        <v>74</v>
      </c>
      <c r="B26" s="3" t="s">
        <v>71</v>
      </c>
      <c r="C26" s="4"/>
      <c r="D26" s="4"/>
    </row>
    <row r="27" spans="1:4" ht="12.75">
      <c r="A27" s="4" t="s">
        <v>8</v>
      </c>
      <c r="B27" s="3" t="s">
        <v>71</v>
      </c>
      <c r="C27" s="3" t="s">
        <v>71</v>
      </c>
      <c r="D27" s="3" t="s">
        <v>71</v>
      </c>
    </row>
    <row r="28" spans="1:4" ht="12.75">
      <c r="A28" s="4"/>
      <c r="B28" s="4"/>
      <c r="C28" s="4"/>
      <c r="D28" s="4"/>
    </row>
    <row r="29" spans="1:4" ht="34.5" customHeight="1">
      <c r="A29" s="4" t="s">
        <v>75</v>
      </c>
      <c r="B29" s="3" t="s">
        <v>71</v>
      </c>
      <c r="C29" s="4"/>
      <c r="D29" s="4"/>
    </row>
    <row r="30" ht="12.75">
      <c r="A30" s="1"/>
    </row>
    <row r="31" spans="1:7" ht="13.5">
      <c r="A31" s="47" t="s">
        <v>76</v>
      </c>
      <c r="B31" s="47"/>
      <c r="C31" s="47"/>
      <c r="D31" s="47"/>
      <c r="E31" s="47"/>
      <c r="F31" s="47"/>
      <c r="G31" s="47"/>
    </row>
  </sheetData>
  <sheetProtection/>
  <mergeCells count="12">
    <mergeCell ref="A12:D12"/>
    <mergeCell ref="A13:D13"/>
    <mergeCell ref="A14:D14"/>
    <mergeCell ref="A31:G31"/>
    <mergeCell ref="A8:D8"/>
    <mergeCell ref="A9:D9"/>
    <mergeCell ref="A10:D10"/>
    <mergeCell ref="A11:D11"/>
    <mergeCell ref="A4:D4"/>
    <mergeCell ref="A5:D5"/>
    <mergeCell ref="A6:D6"/>
    <mergeCell ref="A7:D7"/>
  </mergeCells>
  <hyperlinks>
    <hyperlink ref="A8" r:id="rId1" display="consultantplus://offline/ref=55C6FD0B49D0F91BFB19434AF8AB4DA43FF3A3C7273A7DDBF4DD90818E16B9E26D3D3D95C74EH6P8M"/>
    <hyperlink ref="A16" r:id="rId2" display="consultantplus://offline/ref=55C6FD0B49D0F91BFB19434AF8AB4DA43FF2A4CB213B7DDBF4DD90818E16B9E26D3D3D97C64A69D2H7P4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5.25390625" style="0" customWidth="1"/>
    <col min="2" max="2" width="13.375" style="0" customWidth="1"/>
    <col min="3" max="3" width="34.125" style="0" customWidth="1"/>
  </cols>
  <sheetData>
    <row r="1" spans="1:3" ht="12.75">
      <c r="A1" s="2"/>
      <c r="C1" s="2" t="s">
        <v>77</v>
      </c>
    </row>
    <row r="2" ht="12.75">
      <c r="A2" s="1"/>
    </row>
    <row r="3" spans="1:3" ht="12.75">
      <c r="A3" s="44" t="s">
        <v>78</v>
      </c>
      <c r="B3" s="44"/>
      <c r="C3" s="44"/>
    </row>
    <row r="4" spans="1:3" ht="12.75">
      <c r="A4" s="44" t="s">
        <v>79</v>
      </c>
      <c r="B4" s="44"/>
      <c r="C4" s="44"/>
    </row>
    <row r="5" spans="1:3" ht="12.75">
      <c r="A5" s="44" t="s">
        <v>163</v>
      </c>
      <c r="B5" s="44"/>
      <c r="C5" s="44"/>
    </row>
    <row r="6" spans="1:3" ht="12.75">
      <c r="A6" s="44" t="s">
        <v>80</v>
      </c>
      <c r="B6" s="44"/>
      <c r="C6" s="44"/>
    </row>
    <row r="7" ht="12.75">
      <c r="A7" s="1"/>
    </row>
    <row r="8" spans="1:3" ht="25.5">
      <c r="A8" s="3" t="s">
        <v>3</v>
      </c>
      <c r="B8" s="3" t="s">
        <v>4</v>
      </c>
      <c r="C8" s="3" t="s">
        <v>81</v>
      </c>
    </row>
    <row r="9" spans="1:3" ht="12.75">
      <c r="A9" s="3">
        <v>1</v>
      </c>
      <c r="B9" s="3">
        <v>2</v>
      </c>
      <c r="C9" s="3">
        <v>3</v>
      </c>
    </row>
    <row r="10" spans="1:3" ht="12.75">
      <c r="A10" s="4" t="s">
        <v>37</v>
      </c>
      <c r="B10" s="16" t="s">
        <v>113</v>
      </c>
      <c r="C10" s="4"/>
    </row>
    <row r="11" spans="1:3" ht="12.75">
      <c r="A11" s="4" t="s">
        <v>38</v>
      </c>
      <c r="B11" s="16" t="s">
        <v>114</v>
      </c>
      <c r="C11" s="4"/>
    </row>
    <row r="12" spans="1:3" ht="12.75">
      <c r="A12" s="4" t="s">
        <v>82</v>
      </c>
      <c r="B12" s="16" t="s">
        <v>115</v>
      </c>
      <c r="C12" s="4">
        <v>3113.43</v>
      </c>
    </row>
    <row r="13" spans="1:3" ht="12.75">
      <c r="A13" s="4"/>
      <c r="B13" s="17"/>
      <c r="C13" s="4"/>
    </row>
    <row r="14" spans="1:3" ht="12.75">
      <c r="A14" s="4" t="s">
        <v>83</v>
      </c>
      <c r="B14" s="16" t="s">
        <v>116</v>
      </c>
      <c r="C14" s="4"/>
    </row>
    <row r="15" spans="1:3" ht="12.75">
      <c r="A15" s="4"/>
      <c r="B15" s="17"/>
      <c r="C15" s="4"/>
    </row>
    <row r="16" ht="12.75">
      <c r="A16" s="1"/>
    </row>
  </sheetData>
  <sheetProtection/>
  <mergeCells count="4"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4.00390625" style="0" customWidth="1"/>
    <col min="2" max="2" width="13.125" style="0" customWidth="1"/>
    <col min="3" max="3" width="19.00390625" style="0" customWidth="1"/>
  </cols>
  <sheetData>
    <row r="1" spans="1:3" ht="12.75">
      <c r="A1" s="2"/>
      <c r="C1" s="12" t="s">
        <v>84</v>
      </c>
    </row>
    <row r="2" ht="12.75">
      <c r="A2" s="1"/>
    </row>
    <row r="3" spans="1:3" ht="12.75">
      <c r="A3" s="44" t="s">
        <v>85</v>
      </c>
      <c r="B3" s="44"/>
      <c r="C3" s="44"/>
    </row>
    <row r="4" ht="12.75">
      <c r="A4" s="1"/>
    </row>
    <row r="5" spans="1:3" ht="12.75">
      <c r="A5" s="30" t="s">
        <v>3</v>
      </c>
      <c r="B5" s="30" t="s">
        <v>4</v>
      </c>
      <c r="C5" s="3" t="s">
        <v>86</v>
      </c>
    </row>
    <row r="6" spans="1:3" ht="12.75">
      <c r="A6" s="30"/>
      <c r="B6" s="30"/>
      <c r="C6" s="3" t="s">
        <v>87</v>
      </c>
    </row>
    <row r="7" spans="1:3" ht="12.75">
      <c r="A7" s="3">
        <v>1</v>
      </c>
      <c r="B7" s="3">
        <v>2</v>
      </c>
      <c r="C7" s="3">
        <v>3</v>
      </c>
    </row>
    <row r="8" spans="1:3" ht="26.25" customHeight="1">
      <c r="A8" s="4" t="s">
        <v>88</v>
      </c>
      <c r="B8" s="16" t="s">
        <v>113</v>
      </c>
      <c r="C8" s="4"/>
    </row>
    <row r="9" spans="1:3" ht="54.75" customHeight="1">
      <c r="A9" s="13" t="s">
        <v>89</v>
      </c>
      <c r="B9" s="16" t="s">
        <v>114</v>
      </c>
      <c r="C9" s="4"/>
    </row>
    <row r="10" spans="1:3" ht="30.75" customHeight="1">
      <c r="A10" s="4" t="s">
        <v>90</v>
      </c>
      <c r="B10" s="16" t="s">
        <v>115</v>
      </c>
      <c r="C10" s="4"/>
    </row>
    <row r="11" ht="12.75">
      <c r="A11" s="1"/>
    </row>
  </sheetData>
  <sheetProtection/>
  <mergeCells count="3">
    <mergeCell ref="A3:C3"/>
    <mergeCell ref="A5:A6"/>
    <mergeCell ref="B5:B6"/>
  </mergeCells>
  <hyperlinks>
    <hyperlink ref="A9" r:id="rId1" display="consultantplus://offline/ref=2ABD97E93379ACA4D9C10A837EDB7ED3D8E7324B329061A4B038EE1AD0q9J6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5.875" style="0" customWidth="1"/>
    <col min="3" max="3" width="11.25390625" style="0" customWidth="1"/>
  </cols>
  <sheetData>
    <row r="1" spans="1:7" ht="12.75">
      <c r="A1" s="44" t="s">
        <v>91</v>
      </c>
      <c r="B1" s="44"/>
      <c r="C1" s="44"/>
      <c r="D1" s="44"/>
      <c r="E1" s="44"/>
      <c r="F1" s="44"/>
      <c r="G1" s="44"/>
    </row>
    <row r="2" ht="12.75">
      <c r="A2" s="1"/>
    </row>
    <row r="3" spans="1:7" ht="12.75">
      <c r="A3" s="30" t="s">
        <v>3</v>
      </c>
      <c r="B3" s="30" t="s">
        <v>92</v>
      </c>
      <c r="C3" s="30" t="s">
        <v>93</v>
      </c>
      <c r="D3" s="30"/>
      <c r="E3" s="30"/>
      <c r="F3" s="30"/>
      <c r="G3" s="30"/>
    </row>
    <row r="4" spans="1:7" ht="12.75">
      <c r="A4" s="30"/>
      <c r="B4" s="30"/>
      <c r="C4" s="30" t="s">
        <v>7</v>
      </c>
      <c r="D4" s="30" t="s">
        <v>94</v>
      </c>
      <c r="E4" s="30"/>
      <c r="F4" s="30"/>
      <c r="G4" s="30"/>
    </row>
    <row r="5" spans="1:7" ht="12.75">
      <c r="A5" s="30"/>
      <c r="B5" s="30"/>
      <c r="C5" s="30"/>
      <c r="D5" s="3" t="s">
        <v>95</v>
      </c>
      <c r="E5" s="3" t="s">
        <v>96</v>
      </c>
      <c r="F5" s="3" t="s">
        <v>97</v>
      </c>
      <c r="G5" s="3" t="s">
        <v>98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8.5" customHeight="1">
      <c r="A7" s="4" t="s">
        <v>99</v>
      </c>
      <c r="B7" s="3" t="s">
        <v>100</v>
      </c>
      <c r="C7" s="4">
        <v>62</v>
      </c>
      <c r="D7" s="4">
        <v>62</v>
      </c>
      <c r="E7" s="4">
        <v>62</v>
      </c>
      <c r="F7" s="4">
        <v>62</v>
      </c>
      <c r="G7" s="4">
        <v>62</v>
      </c>
    </row>
    <row r="8" spans="1:7" ht="35.25" customHeight="1">
      <c r="A8" s="4" t="s">
        <v>101</v>
      </c>
      <c r="B8" s="3" t="s">
        <v>102</v>
      </c>
      <c r="C8" s="4">
        <v>19450</v>
      </c>
      <c r="D8" s="4">
        <v>21995</v>
      </c>
      <c r="E8" s="4">
        <v>18654</v>
      </c>
      <c r="F8" s="4">
        <v>18654</v>
      </c>
      <c r="G8" s="4">
        <v>18654</v>
      </c>
    </row>
    <row r="9" spans="1:7" ht="34.5" customHeight="1">
      <c r="A9" s="4" t="s">
        <v>125</v>
      </c>
      <c r="B9" s="3" t="s">
        <v>103</v>
      </c>
      <c r="C9" s="25">
        <v>14471.38</v>
      </c>
      <c r="D9" s="25">
        <v>4062.2</v>
      </c>
      <c r="E9" s="25">
        <v>3469.73</v>
      </c>
      <c r="F9" s="25">
        <v>3469.73</v>
      </c>
      <c r="G9" s="25">
        <v>3469.72</v>
      </c>
    </row>
    <row r="10" spans="1:7" ht="34.5" customHeight="1" hidden="1">
      <c r="A10" s="4"/>
      <c r="B10" s="3"/>
      <c r="C10" s="4"/>
      <c r="D10" s="4"/>
      <c r="E10" s="4"/>
      <c r="F10" s="4"/>
      <c r="G10" s="4"/>
    </row>
    <row r="11" spans="1:7" ht="34.5" customHeight="1" hidden="1">
      <c r="A11" s="4" t="s">
        <v>124</v>
      </c>
      <c r="B11" s="3"/>
      <c r="C11" s="4"/>
      <c r="D11" s="4"/>
      <c r="E11" s="4"/>
      <c r="F11" s="4"/>
      <c r="G11" s="4"/>
    </row>
    <row r="12" spans="1:7" ht="59.25" customHeight="1">
      <c r="A12" s="4" t="s">
        <v>104</v>
      </c>
      <c r="B12" s="3" t="s">
        <v>105</v>
      </c>
      <c r="C12" s="4">
        <v>332</v>
      </c>
      <c r="D12" s="4">
        <v>332</v>
      </c>
      <c r="E12" s="4">
        <v>332</v>
      </c>
      <c r="F12" s="4">
        <v>332</v>
      </c>
      <c r="G12" s="4">
        <v>332</v>
      </c>
    </row>
    <row r="13" spans="1:7" ht="59.25" customHeight="1">
      <c r="A13" s="4" t="s">
        <v>106</v>
      </c>
      <c r="B13" s="3" t="s">
        <v>105</v>
      </c>
      <c r="C13" s="4"/>
      <c r="D13" s="4"/>
      <c r="E13" s="4"/>
      <c r="F13" s="4"/>
      <c r="G13" s="4"/>
    </row>
    <row r="14" ht="2.25" customHeight="1" hidden="1">
      <c r="A14" s="1"/>
    </row>
    <row r="15" spans="1:7" ht="12.75">
      <c r="A15" s="47" t="s">
        <v>107</v>
      </c>
      <c r="B15" s="47"/>
      <c r="C15" s="47"/>
      <c r="D15" s="47"/>
      <c r="E15" s="47"/>
      <c r="F15" s="47"/>
      <c r="G15" s="47"/>
    </row>
    <row r="16" spans="1:7" ht="12.75">
      <c r="A16" s="47"/>
      <c r="B16" s="47"/>
      <c r="C16" s="47"/>
      <c r="D16" s="47"/>
      <c r="E16" s="47"/>
      <c r="F16" s="47"/>
      <c r="G16" s="47"/>
    </row>
    <row r="17" spans="1:7" ht="13.5">
      <c r="A17" s="14" t="s">
        <v>108</v>
      </c>
      <c r="B17" s="14"/>
      <c r="C17" s="14"/>
      <c r="D17" s="14" t="s">
        <v>123</v>
      </c>
      <c r="E17" s="14"/>
      <c r="F17" s="14"/>
      <c r="G17" s="14"/>
    </row>
    <row r="18" spans="1:7" ht="13.5">
      <c r="A18" s="48" t="s">
        <v>109</v>
      </c>
      <c r="B18" s="48"/>
      <c r="C18" s="48"/>
      <c r="D18" s="48"/>
      <c r="E18" s="48"/>
      <c r="F18" s="48"/>
      <c r="G18" s="48"/>
    </row>
    <row r="19" ht="13.5">
      <c r="A19" s="15"/>
    </row>
    <row r="20" spans="1:7" ht="13.5">
      <c r="A20" s="47" t="s">
        <v>162</v>
      </c>
      <c r="B20" s="47"/>
      <c r="C20" s="47"/>
      <c r="D20" s="47"/>
      <c r="E20" s="47"/>
      <c r="F20" s="47"/>
      <c r="G20" s="47"/>
    </row>
    <row r="21" spans="1:7" ht="13.5">
      <c r="A21" s="47" t="s">
        <v>110</v>
      </c>
      <c r="B21" s="47"/>
      <c r="C21" s="47"/>
      <c r="D21" s="47"/>
      <c r="E21" s="47"/>
      <c r="F21" s="47"/>
      <c r="G21" s="47"/>
    </row>
    <row r="22" ht="13.5">
      <c r="A22" s="15"/>
    </row>
    <row r="23" spans="1:7" ht="13.5">
      <c r="A23" s="47" t="s">
        <v>151</v>
      </c>
      <c r="B23" s="47"/>
      <c r="C23" s="47"/>
      <c r="D23" s="47"/>
      <c r="E23" s="47"/>
      <c r="F23" s="47"/>
      <c r="G23" s="47"/>
    </row>
  </sheetData>
  <sheetProtection/>
  <mergeCells count="11">
    <mergeCell ref="A23:G23"/>
    <mergeCell ref="A15:G16"/>
    <mergeCell ref="A18:G18"/>
    <mergeCell ref="A20:G20"/>
    <mergeCell ref="A21:G21"/>
    <mergeCell ref="A1:G1"/>
    <mergeCell ref="A3:A5"/>
    <mergeCell ref="B3:B5"/>
    <mergeCell ref="C3:G3"/>
    <mergeCell ref="C4:C5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bux</cp:lastModifiedBy>
  <cp:lastPrinted>2018-01-25T06:59:21Z</cp:lastPrinted>
  <dcterms:created xsi:type="dcterms:W3CDTF">2014-04-14T12:50:29Z</dcterms:created>
  <dcterms:modified xsi:type="dcterms:W3CDTF">2018-05-18T12:28:24Z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